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<sst xmlns="http://schemas.openxmlformats.org/spreadsheetml/2006/main" count="97" uniqueCount="69">
  <si>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Nr. 1023/16.05.2012</t>
  </si>
  <si>
    <t>Numar dosar : 2387/111/2012, Tribunalul Bihor, Sectia a II-a Civilă,de Contencios Administrativ si Fiscal</t>
  </si>
  <si>
    <t>Judecator sindic : CRISTIAN MONENCI</t>
  </si>
  <si>
    <t>Temei juridic : art.20,  lit.(k) si art.72 alin.1 din Legea nr.85/2006 privind procedura insolvenței</t>
  </si>
  <si>
    <t>Administrator judiciar : GLOBAL MONEY RECOVERY IPURL</t>
  </si>
  <si>
    <r>
      <t xml:space="preserve">Debitor : SC IOKO ELECTRIC LIGHTING SRL – </t>
    </r>
    <r>
      <rPr>
        <i/>
        <sz val="10"/>
        <rFont val="Arial"/>
        <family val="2"/>
      </rPr>
      <t>societate în insolvență, in insolvency, en procedure collective</t>
    </r>
  </si>
  <si>
    <t>Termen : 06.06.2012</t>
  </si>
  <si>
    <t xml:space="preserve">                TABEL PRELIMINAR DE CREANTE AL DEBITORULUI           </t>
  </si>
  <si>
    <t xml:space="preserve">                                      SC IOKO ELECTRIC LIGHTING SA</t>
  </si>
  <si>
    <t>Grupa 1, art.121 pct. (1) - Creanţe garantate</t>
  </si>
  <si>
    <t xml:space="preserve">Nr. crt. </t>
  </si>
  <si>
    <t>Creditor</t>
  </si>
  <si>
    <t>Adresa</t>
  </si>
  <si>
    <t>Creanta depusa</t>
  </si>
  <si>
    <t>Creanta  acceptata</t>
  </si>
  <si>
    <t>Creanta rămasă de plată</t>
  </si>
  <si>
    <t>% din grupa</t>
  </si>
  <si>
    <t>% din total</t>
  </si>
  <si>
    <t>Mențiuni</t>
  </si>
  <si>
    <t>Banca Comercială Intesa SANPAOLO Romania S.A.(Sucursala Oradea)</t>
  </si>
  <si>
    <t>Arad, str.Bd. Revoliției nr.88, jud. Arad</t>
  </si>
  <si>
    <t>Garantata conform contractelor de credit cu suma totală de 202.080,04 EUR + 87.805,62 Ron</t>
  </si>
  <si>
    <t>Total  grupa 1</t>
  </si>
  <si>
    <t>Grupa 2, art.123 pct. (4) - Creanţe bugetare</t>
  </si>
  <si>
    <t>Nr.crt.</t>
  </si>
  <si>
    <t>Creanta acceptata</t>
  </si>
  <si>
    <t>Creanță rămasă de plată</t>
  </si>
  <si>
    <t>Mentiuni</t>
  </si>
  <si>
    <t>I.T.M. Bihor</t>
  </si>
  <si>
    <t>Oradea, str.Armate Române, nr. 1/B, Bihor</t>
  </si>
  <si>
    <t>Privilegiată contributii, dobanzi, penalitati</t>
  </si>
  <si>
    <t>Primăria Oradea</t>
  </si>
  <si>
    <t>Oradea, P-ţa Unirii nr. 1, jud.Bihor</t>
  </si>
  <si>
    <t>AFP Oradea</t>
  </si>
  <si>
    <t>Oradea, D.Cantemir, nr.2-4, jud.Bihor</t>
  </si>
  <si>
    <t>Total grupa 2</t>
  </si>
  <si>
    <t>Grupa 3, art.123 pct. (7) și (8) - Creanţe chirografare</t>
  </si>
  <si>
    <t>Nr.crt</t>
  </si>
  <si>
    <t>Creanță acceptată</t>
  </si>
  <si>
    <t>SC IOKO ELECTRIC COMPANY SRL</t>
  </si>
  <si>
    <t>București, str. Aurel Vlaicu, nr.119, ap.1, sector 2</t>
  </si>
  <si>
    <t>Admisă integral în temeiul art.66 al.(1) din Lege</t>
  </si>
  <si>
    <t>SC FRANC TEXTILE SRL</t>
  </si>
  <si>
    <t>Pitești, str.Nicolae Bălcescu nr.185, jud.Argeș</t>
  </si>
  <si>
    <t>SC COMPACT RB COM SRL</t>
  </si>
  <si>
    <t>București, b-dul Metalurgiei, nr.83, sector 4</t>
  </si>
  <si>
    <t>SC NICOMI SRL</t>
  </si>
  <si>
    <t>Satu Mare, P-ța RomanaD1/5</t>
  </si>
  <si>
    <t>Admisă parțial conform adresei de justificare nr.1070/18.05.2012</t>
  </si>
  <si>
    <t>TOTAL GRUPA 3</t>
  </si>
  <si>
    <t>Grupa 4, art.123 pct. (9) - Creanţe subordonate</t>
  </si>
  <si>
    <t>Creanta   acceptată</t>
  </si>
  <si>
    <t>Niculescu Aurelian</t>
  </si>
  <si>
    <t>Oradea, str.G.Călinescu, nr.7, Bl.AN44, ap.8, Bihor</t>
  </si>
  <si>
    <t>Niculescu Daniela Corina</t>
  </si>
  <si>
    <t>Oradea, str.Calea Bihorului nr.37M, Bihor</t>
  </si>
  <si>
    <t>Niculescu Gabriel George</t>
  </si>
  <si>
    <t>Total grupa 4</t>
  </si>
  <si>
    <t>Total creanțe depuse:</t>
  </si>
  <si>
    <t>Total creanțe acceptate:</t>
  </si>
  <si>
    <t>Total creanțe rămase:</t>
  </si>
  <si>
    <t xml:space="preserve">Cursul  Băncii Naţionale a României valabil la data de 15.03.2012, data deschiderii procedurii – 4,3672 lei/EUR;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</si>
  <si>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</si>
  <si>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</si>
  <si>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</si>
  <si>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</si>
  <si>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>Administrator  judiciar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</si>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</sst>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M/DD/YY"/>
    <numFmt numFmtId="166" formatCode="_-* #,##0.00\ _l_e_i_-;\-* #,##0.00\ _l_e_i_-;_-* \-??\ _l_e_i_-;_-@_-"/>
    <numFmt numFmtId="167" formatCode="#,##0.00&quot; lei&quot;"/>
    <numFmt numFmtId="168" formatCode="0%"/>
    <numFmt numFmtId="169" formatCode="0.00%"/>
    <numFmt numFmtId="170" formatCode="#,##0.00\ [$lei-418];[RED]\-#,##0.00\ [$lei-418]"/>
    <numFmt numFmtId="171" formatCode="#,##0&quot; lei&quot;;[RED]\-#,##0&quot; lei&quot;"/>
    <numFmt numFmtId="172" formatCode="0.0000%"/>
    <numFmt numFmtId="173" formatCode="_-* #,##0.00&quot; lei&quot;_-;\-* #,##0.00&quot; lei&quot;_-;_-* \-??&quot; lei&quot;_-;_-@_-"/>
  </numFmts>
  <fonts count="5">
    <font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7" fontId="4" fillId="0" borderId="0" xfId="15" applyNumberFormat="1" applyFont="1" applyFill="1" applyBorder="1" applyAlignment="1" applyProtection="1">
      <alignment horizontal="center" vertical="center"/>
      <protection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7" fontId="1" fillId="0" borderId="1" xfId="15" applyNumberFormat="1" applyFont="1" applyFill="1" applyBorder="1" applyAlignment="1" applyProtection="1">
      <alignment horizontal="center" vertical="center"/>
      <protection/>
    </xf>
    <xf numFmtId="168" fontId="1" fillId="0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67" fontId="3" fillId="0" borderId="0" xfId="15" applyNumberFormat="1" applyFont="1" applyFill="1" applyBorder="1" applyAlignment="1" applyProtection="1">
      <alignment horizontal="center" vertical="center"/>
      <protection/>
    </xf>
    <xf numFmtId="167" fontId="3" fillId="0" borderId="1" xfId="15" applyNumberFormat="1" applyFont="1" applyFill="1" applyBorder="1" applyAlignment="1" applyProtection="1">
      <alignment horizontal="center" vertical="center"/>
      <protection/>
    </xf>
    <xf numFmtId="170" fontId="3" fillId="0" borderId="1" xfId="15" applyNumberFormat="1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71" fontId="1" fillId="0" borderId="1" xfId="0" applyNumberFormat="1" applyFont="1" applyFill="1" applyBorder="1" applyAlignment="1">
      <alignment horizontal="center" vertical="center"/>
    </xf>
    <xf numFmtId="169" fontId="1" fillId="0" borderId="1" xfId="15" applyNumberFormat="1" applyFont="1" applyFill="1" applyBorder="1" applyAlignment="1" applyProtection="1">
      <alignment horizontal="center" vertical="center" wrapText="1"/>
      <protection/>
    </xf>
    <xf numFmtId="172" fontId="3" fillId="0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/>
    </xf>
    <xf numFmtId="173" fontId="3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wrapText="1"/>
    </xf>
    <xf numFmtId="167" fontId="1" fillId="0" borderId="1" xfId="0" applyNumberFormat="1" applyFont="1" applyFill="1" applyBorder="1" applyAlignment="1">
      <alignment wrapText="1"/>
    </xf>
    <xf numFmtId="164" fontId="1" fillId="0" borderId="1" xfId="0" applyFont="1" applyFill="1" applyBorder="1" applyAlignment="1">
      <alignment wrapText="1"/>
    </xf>
    <xf numFmtId="170" fontId="3" fillId="0" borderId="1" xfId="0" applyNumberFormat="1" applyFont="1" applyFill="1" applyBorder="1" applyAlignment="1">
      <alignment wrapText="1"/>
    </xf>
    <xf numFmtId="170" fontId="1" fillId="0" borderId="1" xfId="0" applyNumberFormat="1" applyFont="1" applyFill="1" applyBorder="1" applyAlignment="1">
      <alignment wrapText="1"/>
    </xf>
    <xf numFmtId="164" fontId="3" fillId="0" borderId="1" xfId="0" applyFont="1" applyFill="1" applyBorder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61" zoomScaleNormal="161" workbookViewId="0" topLeftCell="A1">
      <selection activeCell="G39" sqref="G39"/>
    </sheetView>
  </sheetViews>
  <sheetFormatPr defaultColWidth="9.140625" defaultRowHeight="12.75"/>
  <cols>
    <col min="1" max="1" width="0.9921875" style="1" customWidth="1"/>
    <col min="2" max="2" width="3.28125" style="1" customWidth="1"/>
    <col min="3" max="3" width="10.140625" style="1" customWidth="1"/>
    <col min="4" max="4" width="10.00390625" style="1" customWidth="1"/>
    <col min="5" max="5" width="12.7109375" style="1" customWidth="1"/>
    <col min="6" max="6" width="13.421875" style="1" customWidth="1"/>
    <col min="7" max="7" width="12.7109375" style="1" customWidth="1"/>
    <col min="8" max="9" width="7.421875" style="1" customWidth="1"/>
    <col min="10" max="12" width="11.421875" style="1" customWidth="1"/>
    <col min="13" max="13" width="16.28125" style="1" customWidth="1"/>
    <col min="14" max="16384" width="8.8515625" style="1" customWidth="1"/>
  </cols>
  <sheetData>
    <row r="1" spans="1:10" ht="12.7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3" t="s">
        <v>3</v>
      </c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3" t="s">
        <v>4</v>
      </c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3" t="s">
        <v>6</v>
      </c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2"/>
      <c r="B10" s="4" t="s">
        <v>7</v>
      </c>
      <c r="C10" s="3"/>
      <c r="D10" s="3"/>
      <c r="E10" s="3"/>
      <c r="F10" s="3"/>
      <c r="G10" s="3"/>
      <c r="H10" s="3"/>
      <c r="I10" s="3"/>
      <c r="J10" s="3"/>
    </row>
    <row r="11" spans="1:10" ht="12.75">
      <c r="A11" s="2"/>
      <c r="B11" s="4" t="s">
        <v>8</v>
      </c>
      <c r="C11" s="3"/>
      <c r="D11" s="3"/>
      <c r="E11" s="3"/>
      <c r="F11" s="3"/>
      <c r="G11" s="3"/>
      <c r="H11" s="3"/>
      <c r="I11" s="3"/>
      <c r="J11" s="3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2"/>
      <c r="B14" s="4" t="s">
        <v>9</v>
      </c>
      <c r="C14" s="4"/>
      <c r="D14" s="4"/>
      <c r="E14" s="4"/>
      <c r="F14" s="3"/>
      <c r="G14" s="3"/>
      <c r="H14" s="3"/>
      <c r="I14" s="3"/>
      <c r="J14" s="3"/>
    </row>
    <row r="15" spans="1:13" ht="12.75">
      <c r="A15" s="2"/>
      <c r="B15" s="5" t="s">
        <v>10</v>
      </c>
      <c r="C15" s="6" t="s">
        <v>11</v>
      </c>
      <c r="D15" s="6" t="s">
        <v>12</v>
      </c>
      <c r="E15" s="5" t="s">
        <v>13</v>
      </c>
      <c r="F15" s="7" t="s">
        <v>14</v>
      </c>
      <c r="G15" s="5" t="s">
        <v>15</v>
      </c>
      <c r="H15" s="5" t="s">
        <v>16</v>
      </c>
      <c r="I15" s="5" t="s">
        <v>17</v>
      </c>
      <c r="J15" s="6" t="s">
        <v>18</v>
      </c>
      <c r="M15" s="8"/>
    </row>
    <row r="16" spans="1:13" ht="102" customHeight="1">
      <c r="A16" s="2"/>
      <c r="B16" s="9">
        <v>1</v>
      </c>
      <c r="C16" s="10" t="s">
        <v>19</v>
      </c>
      <c r="D16" s="10" t="s">
        <v>20</v>
      </c>
      <c r="E16" s="11">
        <v>970329.62</v>
      </c>
      <c r="F16" s="11">
        <v>970329.62</v>
      </c>
      <c r="G16" s="11">
        <v>970329.62</v>
      </c>
      <c r="H16" s="12">
        <v>1</v>
      </c>
      <c r="I16" s="13">
        <f>G16/F47</f>
        <v>0.4477898117096937</v>
      </c>
      <c r="J16" s="10" t="s">
        <v>21</v>
      </c>
      <c r="M16" s="14"/>
    </row>
    <row r="17" spans="1:10" ht="12.75">
      <c r="A17" s="2"/>
      <c r="B17" s="6"/>
      <c r="C17" s="6" t="s">
        <v>22</v>
      </c>
      <c r="D17" s="6"/>
      <c r="E17" s="15">
        <v>970329.62</v>
      </c>
      <c r="F17" s="16">
        <f>F16</f>
        <v>970329.62</v>
      </c>
      <c r="G17" s="15">
        <f>G16</f>
        <v>970329.62</v>
      </c>
      <c r="H17" s="17">
        <v>1</v>
      </c>
      <c r="I17" s="17">
        <f>I16</f>
        <v>0.4477898117096937</v>
      </c>
      <c r="J17" s="6"/>
    </row>
    <row r="18" spans="1:10" ht="12.75">
      <c r="A18" s="2"/>
      <c r="B18" s="6"/>
      <c r="C18" s="6"/>
      <c r="D18" s="6"/>
      <c r="E18" s="11"/>
      <c r="F18" s="11"/>
      <c r="G18" s="11"/>
      <c r="H18" s="18"/>
      <c r="I18" s="17"/>
      <c r="J18" s="6"/>
    </row>
    <row r="19" spans="1:10" ht="12.75">
      <c r="A19" s="2"/>
      <c r="B19" s="6"/>
      <c r="C19" s="6"/>
      <c r="D19" s="6"/>
      <c r="E19" s="11"/>
      <c r="F19" s="11"/>
      <c r="G19" s="11"/>
      <c r="H19" s="18"/>
      <c r="I19" s="17"/>
      <c r="J19" s="6"/>
    </row>
    <row r="20" spans="1:10" ht="12.75">
      <c r="A20" s="2"/>
      <c r="B20" s="4" t="s">
        <v>23</v>
      </c>
      <c r="C20" s="4"/>
      <c r="D20" s="4"/>
      <c r="E20" s="4"/>
      <c r="F20" s="3"/>
      <c r="G20" s="3"/>
      <c r="H20" s="3"/>
      <c r="I20" s="3"/>
      <c r="J20" s="3"/>
    </row>
    <row r="21" spans="1:10" ht="33.75" customHeight="1">
      <c r="A21" s="2"/>
      <c r="B21" s="5" t="s">
        <v>24</v>
      </c>
      <c r="C21" s="6" t="s">
        <v>11</v>
      </c>
      <c r="D21" s="6" t="s">
        <v>12</v>
      </c>
      <c r="E21" s="5" t="s">
        <v>13</v>
      </c>
      <c r="F21" s="5" t="s">
        <v>25</v>
      </c>
      <c r="G21" s="5" t="s">
        <v>26</v>
      </c>
      <c r="H21" s="5" t="s">
        <v>16</v>
      </c>
      <c r="I21" s="5" t="s">
        <v>17</v>
      </c>
      <c r="J21" s="6" t="s">
        <v>27</v>
      </c>
    </row>
    <row r="22" spans="1:10" ht="12.75">
      <c r="A22" s="2"/>
      <c r="B22" s="9">
        <v>1</v>
      </c>
      <c r="C22" s="10" t="s">
        <v>28</v>
      </c>
      <c r="D22" s="19" t="s">
        <v>29</v>
      </c>
      <c r="E22" s="20">
        <v>679</v>
      </c>
      <c r="F22" s="20">
        <v>679</v>
      </c>
      <c r="G22" s="20">
        <v>679</v>
      </c>
      <c r="H22" s="21">
        <f>E22/G25</f>
        <v>0.010174426227543026</v>
      </c>
      <c r="I22" s="13">
        <f>G22/F47</f>
        <v>0.0003133463885714238</v>
      </c>
      <c r="J22" s="10" t="s">
        <v>30</v>
      </c>
    </row>
    <row r="23" spans="1:10" ht="12.75">
      <c r="A23" s="2"/>
      <c r="B23" s="9">
        <f>B22+1</f>
        <v>2</v>
      </c>
      <c r="C23" s="19" t="s">
        <v>31</v>
      </c>
      <c r="D23" s="19" t="s">
        <v>32</v>
      </c>
      <c r="E23" s="20">
        <v>13576.95</v>
      </c>
      <c r="F23" s="20">
        <v>13576.95</v>
      </c>
      <c r="G23" s="20">
        <v>13576.95</v>
      </c>
      <c r="H23" s="21">
        <f>E23/G25</f>
        <v>0.20344282204718747</v>
      </c>
      <c r="I23" s="13">
        <f>G23/F47</f>
        <v>0.006265520250831801</v>
      </c>
      <c r="J23" s="10" t="s">
        <v>30</v>
      </c>
    </row>
    <row r="24" spans="1:10" ht="12.75">
      <c r="A24" s="2"/>
      <c r="B24" s="9">
        <f>B23+1</f>
        <v>3</v>
      </c>
      <c r="C24" s="10" t="s">
        <v>33</v>
      </c>
      <c r="D24" s="10" t="s">
        <v>34</v>
      </c>
      <c r="E24" s="20">
        <v>52480</v>
      </c>
      <c r="F24" s="20">
        <v>52480</v>
      </c>
      <c r="G24" s="20">
        <v>52480</v>
      </c>
      <c r="H24" s="21">
        <f>E24/G25</f>
        <v>0.7863827517252695</v>
      </c>
      <c r="I24" s="13">
        <f>G24/F47</f>
        <v>0.02421858390608</v>
      </c>
      <c r="J24" s="10" t="s">
        <v>30</v>
      </c>
    </row>
    <row r="25" spans="1:10" ht="12.75">
      <c r="A25" s="2"/>
      <c r="B25" s="6"/>
      <c r="C25" s="6" t="s">
        <v>35</v>
      </c>
      <c r="D25" s="6"/>
      <c r="E25" s="15">
        <f>SUM(E22:E24)</f>
        <v>66735.95</v>
      </c>
      <c r="F25" s="15">
        <f>SUM(F22:F24)</f>
        <v>66735.95</v>
      </c>
      <c r="G25" s="15">
        <f>SUM(G22:G24)</f>
        <v>66735.95</v>
      </c>
      <c r="H25" s="17">
        <f>SUM(H22:H24)</f>
        <v>1</v>
      </c>
      <c r="I25" s="17">
        <f>SUM(I22:I24)</f>
        <v>0.030797450545483225</v>
      </c>
      <c r="J25" s="5"/>
    </row>
    <row r="26" spans="1:10" ht="12.75">
      <c r="A26" s="2"/>
      <c r="B26" s="6"/>
      <c r="C26" s="6"/>
      <c r="D26" s="6"/>
      <c r="E26" s="15"/>
      <c r="F26" s="6"/>
      <c r="G26" s="15"/>
      <c r="H26" s="17"/>
      <c r="I26" s="17"/>
      <c r="J26" s="6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2"/>
      <c r="B28" s="4" t="s">
        <v>36</v>
      </c>
      <c r="C28" s="4"/>
      <c r="D28" s="4"/>
      <c r="E28" s="4"/>
      <c r="F28" s="3"/>
      <c r="G28" s="3"/>
      <c r="H28" s="3"/>
      <c r="I28" s="3"/>
      <c r="J28" s="3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3"/>
    </row>
    <row r="30" spans="1:10" ht="34.5" customHeight="1">
      <c r="A30" s="2"/>
      <c r="B30" s="5" t="s">
        <v>37</v>
      </c>
      <c r="C30" s="6" t="s">
        <v>11</v>
      </c>
      <c r="D30" s="6" t="s">
        <v>12</v>
      </c>
      <c r="E30" s="5" t="s">
        <v>13</v>
      </c>
      <c r="F30" s="5" t="s">
        <v>38</v>
      </c>
      <c r="G30" s="5" t="s">
        <v>15</v>
      </c>
      <c r="H30" s="5" t="s">
        <v>16</v>
      </c>
      <c r="I30" s="5" t="s">
        <v>17</v>
      </c>
      <c r="J30" s="6" t="s">
        <v>18</v>
      </c>
    </row>
    <row r="31" spans="1:10" ht="57" customHeight="1">
      <c r="A31" s="2"/>
      <c r="B31" s="9">
        <v>1</v>
      </c>
      <c r="C31" s="10" t="s">
        <v>39</v>
      </c>
      <c r="D31" s="10" t="s">
        <v>40</v>
      </c>
      <c r="E31" s="11">
        <v>36685.38</v>
      </c>
      <c r="F31" s="11">
        <v>36685.38</v>
      </c>
      <c r="G31" s="11">
        <v>36685.38</v>
      </c>
      <c r="H31" s="13">
        <f>G31/G35</f>
        <v>0.41978542590128776</v>
      </c>
      <c r="I31" s="13">
        <f>G31/F47</f>
        <v>0.016929648507172813</v>
      </c>
      <c r="J31" s="10" t="s">
        <v>41</v>
      </c>
    </row>
    <row r="32" spans="1:10" ht="66" customHeight="1">
      <c r="A32" s="2"/>
      <c r="B32" s="9">
        <v>2</v>
      </c>
      <c r="C32" s="10" t="s">
        <v>42</v>
      </c>
      <c r="D32" s="10" t="s">
        <v>43</v>
      </c>
      <c r="E32" s="11">
        <v>10367.86</v>
      </c>
      <c r="F32" s="11">
        <v>10367.86</v>
      </c>
      <c r="G32" s="11">
        <v>10367.86</v>
      </c>
      <c r="H32" s="13">
        <f>G32/G35</f>
        <v>0.11863790223203156</v>
      </c>
      <c r="I32" s="13">
        <f>G32/F47</f>
        <v>0.004784582456869105</v>
      </c>
      <c r="J32" s="10" t="s">
        <v>41</v>
      </c>
    </row>
    <row r="33" spans="1:10" ht="57.75" customHeight="1">
      <c r="A33" s="2"/>
      <c r="B33" s="9">
        <v>3</v>
      </c>
      <c r="C33" s="10" t="s">
        <v>44</v>
      </c>
      <c r="D33" s="10" t="s">
        <v>45</v>
      </c>
      <c r="E33" s="11">
        <v>15605.38</v>
      </c>
      <c r="F33" s="11">
        <v>15605.38</v>
      </c>
      <c r="G33" s="11">
        <v>15605.38</v>
      </c>
      <c r="H33" s="13">
        <f>G33/G35</f>
        <v>0.1785700758626853</v>
      </c>
      <c r="I33" s="13">
        <f>G33/F47</f>
        <v>0.007201604514410494</v>
      </c>
      <c r="J33" s="10" t="s">
        <v>41</v>
      </c>
    </row>
    <row r="34" spans="1:10" ht="81.75" customHeight="1">
      <c r="A34" s="2"/>
      <c r="B34" s="9">
        <v>4</v>
      </c>
      <c r="C34" s="10" t="s">
        <v>46</v>
      </c>
      <c r="D34" s="10" t="s">
        <v>47</v>
      </c>
      <c r="E34" s="11">
        <v>25322.15</v>
      </c>
      <c r="F34" s="11">
        <v>24732.17</v>
      </c>
      <c r="G34" s="11">
        <v>24732.17</v>
      </c>
      <c r="H34" s="13">
        <f>G34/G35</f>
        <v>0.2830065960039954</v>
      </c>
      <c r="I34" s="13">
        <f>G34/F47</f>
        <v>0.01141345530343816</v>
      </c>
      <c r="J34" s="10" t="s">
        <v>48</v>
      </c>
    </row>
    <row r="35" spans="1:10" ht="12.75">
      <c r="A35" s="2"/>
      <c r="B35" s="6"/>
      <c r="C35" s="6" t="s">
        <v>49</v>
      </c>
      <c r="D35" s="6"/>
      <c r="E35" s="15">
        <f>SUM(E31:E34)</f>
        <v>87980.76999999999</v>
      </c>
      <c r="F35" s="15">
        <f>SUM(F31:F34)</f>
        <v>87390.79</v>
      </c>
      <c r="G35" s="15">
        <f>SUM(G31:G34)</f>
        <v>87390.79</v>
      </c>
      <c r="H35" s="17">
        <v>1</v>
      </c>
      <c r="I35" s="17">
        <f>SUM(I31:I34)</f>
        <v>0.04032929078189057</v>
      </c>
      <c r="J35" s="6"/>
    </row>
    <row r="36" spans="1:10" ht="12.75">
      <c r="A36" s="2"/>
      <c r="B36" s="6"/>
      <c r="C36" s="6"/>
      <c r="D36" s="6"/>
      <c r="E36" s="15"/>
      <c r="F36" s="6"/>
      <c r="G36" s="15"/>
      <c r="H36" s="17"/>
      <c r="I36" s="22"/>
      <c r="J36" s="6"/>
    </row>
    <row r="37" spans="1:10" ht="12.75">
      <c r="A37" s="2"/>
      <c r="B37" s="6"/>
      <c r="C37" s="6"/>
      <c r="D37" s="6"/>
      <c r="E37" s="15"/>
      <c r="F37" s="6"/>
      <c r="G37" s="15"/>
      <c r="H37" s="17"/>
      <c r="I37" s="22"/>
      <c r="J37" s="6"/>
    </row>
    <row r="38" spans="1:10" ht="12.75">
      <c r="A38" s="2"/>
      <c r="B38" s="4" t="s">
        <v>50</v>
      </c>
      <c r="C38" s="4"/>
      <c r="D38" s="4"/>
      <c r="E38" s="4"/>
      <c r="F38" s="3"/>
      <c r="G38" s="3"/>
      <c r="H38" s="3"/>
      <c r="I38" s="3"/>
      <c r="J38" s="3"/>
    </row>
    <row r="39" spans="1:10" ht="33.75" customHeight="1">
      <c r="A39" s="2"/>
      <c r="B39" s="5" t="s">
        <v>24</v>
      </c>
      <c r="C39" s="6" t="s">
        <v>11</v>
      </c>
      <c r="D39" s="6" t="s">
        <v>12</v>
      </c>
      <c r="E39" s="5" t="s">
        <v>13</v>
      </c>
      <c r="F39" s="5" t="s">
        <v>51</v>
      </c>
      <c r="G39" s="5" t="s">
        <v>26</v>
      </c>
      <c r="H39" s="5" t="s">
        <v>16</v>
      </c>
      <c r="I39" s="5" t="s">
        <v>17</v>
      </c>
      <c r="J39" s="6" t="s">
        <v>18</v>
      </c>
    </row>
    <row r="40" spans="1:10" ht="56.25" customHeight="1">
      <c r="A40" s="2"/>
      <c r="B40" s="9">
        <v>1</v>
      </c>
      <c r="C40" s="10" t="s">
        <v>52</v>
      </c>
      <c r="D40" s="10" t="s">
        <v>53</v>
      </c>
      <c r="E40" s="11">
        <v>857708.32</v>
      </c>
      <c r="F40" s="11">
        <v>857708.32</v>
      </c>
      <c r="G40" s="11">
        <v>857708.32</v>
      </c>
      <c r="H40" s="23">
        <f>G40/G43</f>
        <v>0.8227618162755673</v>
      </c>
      <c r="I40" s="23">
        <f>G40/F47</f>
        <v>0.395817090603333</v>
      </c>
      <c r="J40" s="10" t="s">
        <v>41</v>
      </c>
    </row>
    <row r="41" spans="1:10" ht="63" customHeight="1">
      <c r="A41" s="2"/>
      <c r="B41" s="9">
        <v>2</v>
      </c>
      <c r="C41" s="10" t="s">
        <v>54</v>
      </c>
      <c r="D41" s="10" t="s">
        <v>55</v>
      </c>
      <c r="E41" s="11">
        <v>42490.19</v>
      </c>
      <c r="F41" s="11">
        <v>42490.19</v>
      </c>
      <c r="G41" s="11">
        <v>42490.19</v>
      </c>
      <c r="H41" s="23">
        <f>G41/G43</f>
        <v>0.040758967918480674</v>
      </c>
      <c r="I41" s="23">
        <f>G41/F47</f>
        <v>0.019608464780874267</v>
      </c>
      <c r="J41" s="10" t="s">
        <v>41</v>
      </c>
    </row>
    <row r="42" spans="1:10" ht="88.5" customHeight="1">
      <c r="A42" s="2"/>
      <c r="B42" s="9">
        <f>B41+1</f>
        <v>3</v>
      </c>
      <c r="C42" s="10" t="s">
        <v>56</v>
      </c>
      <c r="D42" s="10" t="s">
        <v>55</v>
      </c>
      <c r="E42" s="11">
        <v>142276.12</v>
      </c>
      <c r="F42" s="11">
        <v>142276.12</v>
      </c>
      <c r="G42" s="11">
        <v>142276.12</v>
      </c>
      <c r="H42" s="23">
        <f>G42/G43</f>
        <v>0.13647921580595204</v>
      </c>
      <c r="I42" s="23">
        <f>G42/F47</f>
        <v>0.06565789157872536</v>
      </c>
      <c r="J42" s="10" t="s">
        <v>41</v>
      </c>
    </row>
    <row r="43" spans="1:10" ht="12.75">
      <c r="A43" s="2"/>
      <c r="B43" s="4"/>
      <c r="C43" s="6" t="s">
        <v>57</v>
      </c>
      <c r="D43" s="4"/>
      <c r="E43" s="24">
        <f>SUM(E40:E42)</f>
        <v>1042474.6299999999</v>
      </c>
      <c r="F43" s="25">
        <f>SUM(F40:F42)</f>
        <v>1042474.6299999999</v>
      </c>
      <c r="G43" s="24">
        <f>SUM(G40:G42)</f>
        <v>1042474.6299999999</v>
      </c>
      <c r="H43" s="26">
        <f>SUM(H40:H42)</f>
        <v>1</v>
      </c>
      <c r="I43" s="26">
        <f>SUM(I40:I42)</f>
        <v>0.4810834469629326</v>
      </c>
      <c r="J43" s="4"/>
    </row>
    <row r="44" spans="1:10" ht="12.75">
      <c r="A44" s="2"/>
      <c r="B44" s="3"/>
      <c r="C44" s="3"/>
      <c r="D44" s="3"/>
      <c r="E44" s="27"/>
      <c r="F44" s="3"/>
      <c r="G44" s="3"/>
      <c r="H44" s="3"/>
      <c r="I44" s="3"/>
      <c r="J44" s="3"/>
    </row>
    <row r="45" spans="1:10" ht="15.75" customHeight="1">
      <c r="A45" s="2"/>
      <c r="B45" s="3"/>
      <c r="C45" s="4" t="s">
        <v>58</v>
      </c>
      <c r="D45" s="3"/>
      <c r="E45" s="4"/>
      <c r="F45" s="28">
        <f>E43+E35+E25+E17</f>
        <v>2167520.9699999997</v>
      </c>
      <c r="G45" s="29"/>
      <c r="H45" s="30"/>
      <c r="I45" s="3"/>
      <c r="J45" s="3"/>
    </row>
    <row r="46" spans="1:10" ht="18" customHeight="1">
      <c r="A46" s="2"/>
      <c r="B46" s="3"/>
      <c r="C46" s="4" t="s">
        <v>59</v>
      </c>
      <c r="D46" s="3"/>
      <c r="E46" s="4"/>
      <c r="F46" s="31">
        <f>F43+F35+F25+F17</f>
        <v>2166930.9899999998</v>
      </c>
      <c r="G46" s="32"/>
      <c r="H46" s="32"/>
      <c r="I46" s="3"/>
      <c r="J46" s="3"/>
    </row>
    <row r="47" spans="1:10" ht="15.75" customHeight="1">
      <c r="A47" s="2"/>
      <c r="B47" s="3"/>
      <c r="C47" s="4" t="s">
        <v>60</v>
      </c>
      <c r="D47" s="3"/>
      <c r="E47" s="4"/>
      <c r="F47" s="31">
        <f>G43+G35+G25+G17</f>
        <v>2166930.9899999998</v>
      </c>
      <c r="G47" s="3"/>
      <c r="H47" s="3"/>
      <c r="I47" s="3"/>
      <c r="J47" s="3"/>
    </row>
    <row r="48" spans="1:10" ht="12.75">
      <c r="A48" s="2"/>
      <c r="B48" s="3"/>
      <c r="C48" s="4"/>
      <c r="D48" s="3"/>
      <c r="E48" s="3"/>
      <c r="F48" s="3"/>
      <c r="G48" s="3"/>
      <c r="H48" s="3"/>
      <c r="I48" s="3"/>
      <c r="J48" s="3"/>
    </row>
    <row r="49" spans="1:10" ht="12.75">
      <c r="A49" s="2"/>
      <c r="B49" s="3" t="s">
        <v>61</v>
      </c>
      <c r="C49" s="3"/>
      <c r="D49" s="3"/>
      <c r="E49" s="3"/>
      <c r="F49" s="3"/>
      <c r="G49" s="3"/>
      <c r="H49" s="3"/>
      <c r="I49" s="3"/>
      <c r="J49" s="3"/>
    </row>
    <row r="50" spans="1:10" ht="12.75">
      <c r="A50" s="2"/>
      <c r="B50" s="3" t="s">
        <v>62</v>
      </c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 t="s">
        <v>63</v>
      </c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 t="s">
        <v>64</v>
      </c>
      <c r="C52" s="3"/>
      <c r="D52" s="3"/>
      <c r="E52" s="3"/>
      <c r="F52" s="3"/>
      <c r="G52" s="3"/>
      <c r="H52" s="3"/>
      <c r="I52" s="3"/>
      <c r="J52" s="3"/>
    </row>
    <row r="53" spans="1:10" ht="12.75">
      <c r="A53" s="2"/>
      <c r="B53" s="3" t="s">
        <v>65</v>
      </c>
      <c r="C53" s="3"/>
      <c r="D53" s="3"/>
      <c r="E53" s="3"/>
      <c r="F53" s="3"/>
      <c r="G53" s="3"/>
      <c r="H53" s="3"/>
      <c r="I53" s="3"/>
      <c r="J53" s="3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/>
      <c r="B55" s="33" t="s">
        <v>66</v>
      </c>
      <c r="C55" s="4"/>
      <c r="D55" s="4"/>
      <c r="E55" s="3"/>
      <c r="F55" s="3"/>
      <c r="G55" s="3"/>
      <c r="H55" s="3"/>
      <c r="I55" s="3"/>
      <c r="J55" s="3"/>
    </row>
    <row r="56" spans="1:10" ht="12.75">
      <c r="A56" s="2"/>
      <c r="B56" s="33" t="s">
        <v>67</v>
      </c>
      <c r="C56" s="4"/>
      <c r="D56" s="4"/>
      <c r="E56" s="3"/>
      <c r="F56" s="3"/>
      <c r="G56" s="3"/>
      <c r="H56" s="3"/>
      <c r="I56" s="3"/>
      <c r="J56" s="3"/>
    </row>
    <row r="57" spans="1:10" ht="12.75">
      <c r="A57" s="2"/>
      <c r="B57" s="33" t="s">
        <v>68</v>
      </c>
      <c r="C57" s="4"/>
      <c r="D57" s="4"/>
      <c r="E57" s="3"/>
      <c r="F57" s="3"/>
      <c r="G57" s="3"/>
      <c r="H57" s="3"/>
      <c r="I57" s="3"/>
      <c r="J57" s="3"/>
    </row>
    <row r="58" spans="1:9" ht="12.7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2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2.7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2.7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2.7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2.7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2.7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2.7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2.7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2.7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2.7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2.7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2.7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2.7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2.7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2.7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2.7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2.75">
      <c r="A75" s="34"/>
      <c r="B75" s="34"/>
      <c r="C75" s="34"/>
      <c r="D75" s="34"/>
      <c r="E75" s="34"/>
      <c r="F75" s="34"/>
      <c r="G75" s="34"/>
      <c r="H75" s="34"/>
      <c r="I75" s="34"/>
    </row>
  </sheetData>
  <sheetProtection selectLockedCells="1" selectUnlockedCells="1"/>
  <printOptions/>
  <pageMargins left="0.15763888888888888" right="0.15763888888888888" top="1.7715277777777778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Tiril Oana</cp:lastModifiedBy>
  <cp:lastPrinted>2012-05-18T05:58:35Z</cp:lastPrinted>
  <dcterms:created xsi:type="dcterms:W3CDTF">2010-08-30T07:58:17Z</dcterms:created>
  <dcterms:modified xsi:type="dcterms:W3CDTF">2012-05-28T04:31:19Z</dcterms:modified>
  <cp:category/>
  <cp:version/>
  <cp:contentType/>
  <cp:contentStatus/>
  <cp:revision>15</cp:revision>
</cp:coreProperties>
</file>